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2" windowWidth="16140" windowHeight="9372" activeTab="0"/>
  </bookViews>
  <sheets>
    <sheet name="Level 2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<sst xmlns="http://schemas.openxmlformats.org/spreadsheetml/2006/main" count="67" uniqueCount="60">
  <si>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r>
      <t xml:space="preserve">Non
</t>
    </r>
    <r>
      <rPr>
        <b/>
        <sz val="9"/>
        <color indexed="8"/>
        <rFont val="Tahoma"/>
        <family val="0"/>
      </rPr>
      <t xml:space="preserve">Rework
</t>
    </r>
    <r>
      <rPr>
        <b/>
        <sz val="9"/>
        <color indexed="8"/>
        <rFont val="Tahoma"/>
        <family val="0"/>
      </rPr>
      <t>Jobs</t>
    </r>
  </si>
  <si>
    <r>
      <t xml:space="preserve">Non Rework Setup Time /
</t>
    </r>
    <r>
      <rPr>
        <b/>
        <sz val="8"/>
        <color indexed="8"/>
        <rFont val="Tahoma"/>
        <family val="0"/>
      </rPr>
      <t>WC Jobs</t>
    </r>
  </si>
  <si>
    <r>
      <t xml:space="preserve">Non Rework Prod Time /
</t>
    </r>
    <r>
      <rPr>
        <b/>
        <sz val="8"/>
        <color indexed="8"/>
        <rFont val="Tahoma"/>
        <family val="0"/>
      </rPr>
      <t>WC Qty</t>
    </r>
  </si>
  <si>
    <r>
      <t xml:space="preserve">Rework Setup Time /
</t>
    </r>
    <r>
      <rPr>
        <b/>
        <sz val="8"/>
        <color indexed="8"/>
        <rFont val="Tahoma"/>
        <family val="0"/>
      </rPr>
      <t>Rework Job Count</t>
    </r>
  </si>
  <si>
    <r>
      <t xml:space="preserve">Rework Prod Time /
</t>
    </r>
    <r>
      <rPr>
        <b/>
        <sz val="8"/>
        <color indexed="8"/>
        <rFont val="Tahoma"/>
        <family val="0"/>
      </rPr>
      <t xml:space="preserve"> Total Qty</t>
    </r>
  </si>
  <si>
    <r>
      <t xml:space="preserve">Average Setup
</t>
    </r>
    <r>
      <rPr>
        <b/>
        <sz val="8"/>
        <color indexed="8"/>
        <rFont val="Tahoma"/>
        <family val="0"/>
      </rPr>
      <t xml:space="preserve">*
</t>
    </r>
    <r>
      <rPr>
        <b/>
        <sz val="8"/>
        <color indexed="8"/>
        <rFont val="Tahoma"/>
        <family val="0"/>
      </rPr>
      <t>Labor Rate</t>
    </r>
  </si>
  <si>
    <r>
      <t xml:space="preserve">Average Production
</t>
    </r>
    <r>
      <rPr>
        <b/>
        <sz val="8"/>
        <color indexed="8"/>
        <rFont val="Tahoma"/>
        <family val="0"/>
      </rPr>
      <t xml:space="preserve">*
</t>
    </r>
    <r>
      <rPr>
        <b/>
        <sz val="8"/>
        <color indexed="8"/>
        <rFont val="Tahoma"/>
        <family val="0"/>
      </rPr>
      <t>Labor Rate</t>
    </r>
  </si>
  <si>
    <r>
      <t xml:space="preserve">Average Rework Setup
</t>
    </r>
    <r>
      <rPr>
        <b/>
        <sz val="8"/>
        <color indexed="8"/>
        <rFont val="Tahoma"/>
        <family val="0"/>
      </rPr>
      <t xml:space="preserve">*
</t>
    </r>
    <r>
      <rPr>
        <b/>
        <sz val="8"/>
        <color indexed="8"/>
        <rFont val="Tahoma"/>
        <family val="0"/>
      </rPr>
      <t>Labor Rate</t>
    </r>
  </si>
  <si>
    <r>
      <t xml:space="preserve">Average Rework Production
</t>
    </r>
    <r>
      <rPr>
        <b/>
        <sz val="8"/>
        <color indexed="8"/>
        <rFont val="Tahoma"/>
        <family val="0"/>
      </rPr>
      <t xml:space="preserve">*
</t>
    </r>
    <r>
      <rPr>
        <b/>
        <sz val="8"/>
        <color indexed="8"/>
        <rFont val="Tahoma"/>
        <family val="0"/>
      </rPr>
      <t>Labor Rate</t>
    </r>
  </si>
  <si>
    <r>
      <t xml:space="preserve">Top Level
</t>
    </r>
    <r>
      <rPr>
        <b/>
        <sz val="8"/>
        <color indexed="12"/>
        <rFont val="Tahoma"/>
        <family val="0"/>
      </rPr>
      <t>Part</t>
    </r>
  </si>
  <si>
    <r>
      <t xml:space="preserve">Total
</t>
    </r>
    <r>
      <rPr>
        <b/>
        <sz val="8"/>
        <color indexed="12"/>
        <rFont val="Tahoma"/>
        <family val="0"/>
      </rPr>
      <t xml:space="preserve"> Qty</t>
    </r>
  </si>
  <si>
    <r>
      <t xml:space="preserve">Job
</t>
    </r>
    <r>
      <rPr>
        <b/>
        <sz val="8"/>
        <color indexed="12"/>
        <rFont val="Tahoma"/>
        <family val="0"/>
      </rPr>
      <t xml:space="preserve"> Count</t>
    </r>
  </si>
  <si>
    <r>
      <t xml:space="preserve">BOM
</t>
    </r>
    <r>
      <rPr>
        <b/>
        <sz val="8"/>
        <color indexed="12"/>
        <rFont val="Tahoma"/>
        <family val="0"/>
      </rPr>
      <t>Usage</t>
    </r>
  </si>
  <si>
    <r>
      <t xml:space="preserve">WC
</t>
    </r>
    <r>
      <rPr>
        <b/>
        <sz val="8"/>
        <color indexed="12"/>
        <rFont val="Tahoma"/>
        <family val="0"/>
      </rPr>
      <t>Qty</t>
    </r>
  </si>
  <si>
    <r>
      <t xml:space="preserve">WC
</t>
    </r>
    <r>
      <rPr>
        <b/>
        <sz val="8"/>
        <color indexed="12"/>
        <rFont val="Tahoma"/>
        <family val="0"/>
      </rPr>
      <t>Jobs</t>
    </r>
  </si>
  <si>
    <r>
      <t xml:space="preserve">Rework
</t>
    </r>
    <r>
      <rPr>
        <b/>
        <sz val="8"/>
        <color indexed="12"/>
        <rFont val="Tahoma"/>
        <family val="0"/>
      </rPr>
      <t>Setup Time</t>
    </r>
  </si>
  <si>
    <r>
      <t xml:space="preserve">Rework
</t>
    </r>
    <r>
      <rPr>
        <b/>
        <sz val="8"/>
        <color indexed="12"/>
        <rFont val="Tahoma"/>
        <family val="0"/>
      </rPr>
      <t>Prod Time</t>
    </r>
  </si>
  <si>
    <r>
      <t xml:space="preserve">Average
</t>
    </r>
    <r>
      <rPr>
        <b/>
        <sz val="8"/>
        <color indexed="12"/>
        <rFont val="Tahoma"/>
        <family val="0"/>
      </rPr>
      <t>Setup</t>
    </r>
  </si>
  <si>
    <r>
      <t xml:space="preserve">Average
</t>
    </r>
    <r>
      <rPr>
        <b/>
        <sz val="8"/>
        <color indexed="12"/>
        <rFont val="Tahoma"/>
        <family val="0"/>
      </rPr>
      <t>Production</t>
    </r>
  </si>
  <si>
    <r>
      <t xml:space="preserve">Average
</t>
    </r>
    <r>
      <rPr>
        <b/>
        <sz val="8"/>
        <color indexed="12"/>
        <rFont val="Tahoma"/>
        <family val="0"/>
      </rPr>
      <t xml:space="preserve">Rework
</t>
    </r>
    <r>
      <rPr>
        <b/>
        <sz val="8"/>
        <color indexed="12"/>
        <rFont val="Tahoma"/>
        <family val="0"/>
      </rPr>
      <t>Setup</t>
    </r>
  </si>
  <si>
    <r>
      <t xml:space="preserve">Average
</t>
    </r>
    <r>
      <rPr>
        <b/>
        <sz val="8"/>
        <color indexed="12"/>
        <rFont val="Tahoma"/>
        <family val="0"/>
      </rPr>
      <t xml:space="preserve">Rework
</t>
    </r>
    <r>
      <rPr>
        <b/>
        <sz val="8"/>
        <color indexed="12"/>
        <rFont val="Tahoma"/>
        <family val="0"/>
      </rPr>
      <t>Production</t>
    </r>
  </si>
  <si>
    <r>
      <t xml:space="preserve">Labor
</t>
    </r>
    <r>
      <rPr>
        <b/>
        <sz val="8"/>
        <color indexed="12"/>
        <rFont val="Tahoma"/>
        <family val="0"/>
      </rPr>
      <t>Rate</t>
    </r>
  </si>
  <si>
    <r>
      <t xml:space="preserve">Unit
</t>
    </r>
    <r>
      <rPr>
        <b/>
        <sz val="8"/>
        <color indexed="12"/>
        <rFont val="Tahoma"/>
        <family val="0"/>
      </rPr>
      <t xml:space="preserve">Setup
</t>
    </r>
    <r>
      <rPr>
        <b/>
        <sz val="8"/>
        <color indexed="12"/>
        <rFont val="Tahoma"/>
        <family val="0"/>
      </rPr>
      <t>Cost</t>
    </r>
  </si>
  <si>
    <r>
      <t xml:space="preserve">Unit
</t>
    </r>
    <r>
      <rPr>
        <b/>
        <sz val="8"/>
        <color indexed="12"/>
        <rFont val="Tahoma"/>
        <family val="0"/>
      </rPr>
      <t xml:space="preserve">Production
</t>
    </r>
    <r>
      <rPr>
        <b/>
        <sz val="8"/>
        <color indexed="12"/>
        <rFont val="Tahoma"/>
        <family val="0"/>
      </rPr>
      <t>Cost</t>
    </r>
  </si>
  <si>
    <r>
      <t xml:space="preserve">Unit Rework
</t>
    </r>
    <r>
      <rPr>
        <b/>
        <sz val="8"/>
        <color indexed="12"/>
        <rFont val="Tahoma"/>
        <family val="0"/>
      </rPr>
      <t xml:space="preserve">Setup
</t>
    </r>
    <r>
      <rPr>
        <b/>
        <sz val="8"/>
        <color indexed="12"/>
        <rFont val="Tahoma"/>
        <family val="0"/>
      </rPr>
      <t>Cost</t>
    </r>
  </si>
  <si>
    <r>
      <t xml:space="preserve">Unit Rework
</t>
    </r>
    <r>
      <rPr>
        <b/>
        <sz val="8"/>
        <color indexed="12"/>
        <rFont val="Tahoma"/>
        <family val="0"/>
      </rPr>
      <t xml:space="preserve">Production
</t>
    </r>
    <r>
      <rPr>
        <b/>
        <sz val="8"/>
        <color indexed="12"/>
        <rFont val="Tahoma"/>
        <family val="0"/>
      </rPr>
      <t>Cost</t>
    </r>
  </si>
  <si>
    <t>Level 2</t>
  </si>
  <si>
    <t>Parts with No Jobs</t>
  </si>
  <si>
    <t>Review BOMs</t>
  </si>
  <si>
    <t>Non Rework Quantity</t>
  </si>
  <si>
    <t>Part No</t>
  </si>
  <si>
    <t>Description</t>
  </si>
  <si>
    <t>Rev</t>
  </si>
  <si>
    <t>Dept</t>
  </si>
  <si>
    <t>WC</t>
  </si>
  <si>
    <t>WC Name</t>
  </si>
  <si>
    <t>Setup Time</t>
  </si>
  <si>
    <t>Prod Time</t>
  </si>
  <si>
    <t>1234-0987</t>
  </si>
  <si>
    <t>ADS01-0987</t>
  </si>
  <si>
    <t>F</t>
  </si>
  <si>
    <t>1234-0988</t>
  </si>
  <si>
    <t>1234-0989</t>
  </si>
  <si>
    <t>ADS01-0988</t>
  </si>
  <si>
    <t>ADS01-0989</t>
  </si>
  <si>
    <t>ADS01-0990</t>
  </si>
  <si>
    <t>ADS01-0991</t>
  </si>
  <si>
    <t>ADS01-0992</t>
  </si>
  <si>
    <t>ADS01-0993</t>
  </si>
  <si>
    <t>1234-0990</t>
  </si>
  <si>
    <t>1234-0991</t>
  </si>
  <si>
    <t>1234-0992</t>
  </si>
  <si>
    <t>1234-0993</t>
  </si>
  <si>
    <t>6.0</t>
  </si>
  <si>
    <t>7.0</t>
  </si>
  <si>
    <t>8.5</t>
  </si>
  <si>
    <t>9.3</t>
  </si>
  <si>
    <t>10.45</t>
  </si>
  <si>
    <t>11.98</t>
  </si>
  <si>
    <t>4.7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</si>
</sst>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409]dddd\,\ mmmm\ dd\,\ yyyy"/>
    <numFmt numFmtId="172" formatCode="[$-409]h:mm:ss\ AM/PM"/>
    <numFmt numFmtId="173" formatCode="mmm\-yyyy"/>
    <numFmt numFmtId="174" formatCode="&quot;$&quot;#,##0.00"/>
  </numFmts>
  <fonts count="41">
    <font>
      <sz val="10"/>
      <name val="Arial"/>
      <family val="0"/>
    </font>
    <font>
      <sz val="18"/>
      <color indexed="8"/>
      <name val="Tahoma"/>
      <family val="0"/>
    </font>
    <font>
      <b/>
      <i/>
      <sz val="9"/>
      <color indexed="8"/>
      <name val="Tahoma"/>
      <family val="0"/>
    </font>
    <font>
      <b/>
      <sz val="9"/>
      <color indexed="10"/>
      <name val="Tahoma"/>
      <family val="0"/>
    </font>
    <font>
      <b/>
      <sz val="9"/>
      <color indexed="8"/>
      <name val="Tahoma"/>
      <family val="0"/>
    </font>
    <font>
      <b/>
      <sz val="8"/>
      <color indexed="8"/>
      <name val="Tahoma"/>
      <family val="0"/>
    </font>
    <font>
      <b/>
      <sz val="8"/>
      <color indexed="12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5" fillId="0" borderId="10" xfId="0" applyFont="1" applyBorder="1" applyAlignment="1" applyProtection="1">
      <alignment horizontal="right" vertical="top" wrapText="1" readingOrder="1"/>
      <protection locked="0"/>
    </xf>
    <xf numFmtId="0" fontId="6" fillId="33" borderId="10" xfId="0" applyFont="1" applyFill="1" applyBorder="1" applyAlignment="1" applyProtection="1">
      <alignment vertical="top" wrapText="1" readingOrder="1"/>
      <protection locked="0"/>
    </xf>
    <xf numFmtId="0" fontId="6" fillId="33" borderId="10" xfId="0" applyFont="1" applyFill="1" applyBorder="1" applyAlignment="1" applyProtection="1">
      <alignment horizontal="right" vertical="top" wrapText="1" readingOrder="1"/>
      <protection locked="0"/>
    </xf>
    <xf numFmtId="20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FF"/>
      <rgbColor rgb="006495E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x16-m2m/ReportServer?%2fContinental+Microwave%2fCost+Estimating%2fLevel+3+-+No+Job+History&amp;Grp=True&amp;StDt=01%2f01%2f2012+00%3a00%3a00&amp;EndDt=01%2f25%2f2016+00%3a00%3a00&amp;PartNo=&amp;InclComp=False&amp;RepOrd=X&amp;Usr=RED4%5cDick.Schroth&amp;rs%3aParameterLanguage=" TargetMode="External" /><Relationship Id="rId2" Type="http://schemas.openxmlformats.org/officeDocument/2006/relationships/hyperlink" Target="http://cex16-m2m/ReportServer?%2fContinental+Microwave%2fCost+Estimating%2fReview+Exploded+BOMs&amp;Grp=True&amp;rs%3aParameterLanguage=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tabSelected="1" zoomScalePageLayoutView="0" workbookViewId="0" topLeftCell="A1">
      <selection activeCell="W18" sqref="W18"/>
    </sheetView>
  </sheetViews>
  <sheetFormatPr defaultColWidth="9.140625" defaultRowHeight="12.75"/>
  <cols>
    <col min="1" max="1" width="17.7109375" style="0" customWidth="1"/>
    <col min="2" max="2" width="21.00390625" style="0" customWidth="1"/>
    <col min="3" max="3" width="31.7109375" style="0" customWidth="1"/>
    <col min="4" max="4" width="6.00390625" style="0" customWidth="1"/>
    <col min="5" max="5" width="10.7109375" style="0" customWidth="1"/>
    <col min="6" max="6" width="8.421875" style="0" customWidth="1"/>
    <col min="7" max="7" width="9.7109375" style="0" customWidth="1"/>
    <col min="8" max="8" width="6.8515625" style="0" customWidth="1"/>
    <col min="9" max="9" width="7.140625" style="0" customWidth="1"/>
    <col min="10" max="10" width="24.28125" style="0" customWidth="1"/>
    <col min="11" max="11" width="5.7109375" style="0" customWidth="1"/>
    <col min="12" max="12" width="5.57421875" style="0" customWidth="1"/>
    <col min="13" max="13" width="11.8515625" style="0" customWidth="1"/>
    <col min="14" max="14" width="11.421875" style="0" customWidth="1"/>
    <col min="15" max="15" width="11.57421875" style="0" customWidth="1"/>
    <col min="16" max="16" width="12.57421875" style="0" customWidth="1"/>
    <col min="17" max="17" width="12.140625" style="0" customWidth="1"/>
    <col min="18" max="18" width="13.28125" style="0" bestFit="1" customWidth="1"/>
    <col min="19" max="20" width="12.00390625" style="0" customWidth="1"/>
    <col min="21" max="21" width="9.57421875" style="0" customWidth="1"/>
    <col min="22" max="23" width="13.7109375" style="0" customWidth="1"/>
    <col min="24" max="24" width="13.421875" style="0" customWidth="1"/>
    <col min="25" max="25" width="16.28125" style="0" customWidth="1"/>
  </cols>
  <sheetData>
    <row r="1" ht="0.75" customHeight="1"/>
    <row r="2" spans="1:25" ht="23.25" customHeight="1">
      <c r="A2" s="9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0.75" customHeight="1"/>
    <row r="4" spans="1:25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4" t="s">
        <v>27</v>
      </c>
      <c r="X4" s="13"/>
      <c r="Y4" s="1" t="s">
        <v>28</v>
      </c>
    </row>
    <row r="5" spans="1:25" ht="40.5">
      <c r="A5" s="2"/>
      <c r="B5" s="2"/>
      <c r="C5" s="2"/>
      <c r="D5" s="2"/>
      <c r="E5" s="3" t="s">
        <v>29</v>
      </c>
      <c r="F5" s="3" t="s">
        <v>0</v>
      </c>
      <c r="G5" s="3"/>
      <c r="H5" s="2"/>
      <c r="I5" s="2"/>
      <c r="J5" s="2"/>
      <c r="K5" s="3"/>
      <c r="L5" s="3"/>
      <c r="M5" s="3"/>
      <c r="N5" s="3"/>
      <c r="O5" s="3"/>
      <c r="P5" s="3"/>
      <c r="Q5" s="4" t="s">
        <v>1</v>
      </c>
      <c r="R5" s="4" t="s">
        <v>2</v>
      </c>
      <c r="S5" s="4" t="s">
        <v>3</v>
      </c>
      <c r="T5" s="4" t="s">
        <v>4</v>
      </c>
      <c r="U5" s="3"/>
      <c r="V5" s="4" t="s">
        <v>5</v>
      </c>
      <c r="W5" s="4" t="s">
        <v>6</v>
      </c>
      <c r="X5" s="4" t="s">
        <v>7</v>
      </c>
      <c r="Y5" s="4" t="s">
        <v>8</v>
      </c>
    </row>
    <row r="6" spans="1:25" ht="30">
      <c r="A6" s="5" t="s">
        <v>9</v>
      </c>
      <c r="B6" s="5" t="s">
        <v>30</v>
      </c>
      <c r="C6" s="5" t="s">
        <v>31</v>
      </c>
      <c r="D6" s="5" t="s">
        <v>32</v>
      </c>
      <c r="E6" s="6" t="s">
        <v>10</v>
      </c>
      <c r="F6" s="6" t="s">
        <v>11</v>
      </c>
      <c r="G6" s="6" t="s">
        <v>12</v>
      </c>
      <c r="H6" s="5" t="s">
        <v>33</v>
      </c>
      <c r="I6" s="5" t="s">
        <v>34</v>
      </c>
      <c r="J6" s="5" t="s">
        <v>35</v>
      </c>
      <c r="K6" s="6" t="s">
        <v>13</v>
      </c>
      <c r="L6" s="6" t="s">
        <v>14</v>
      </c>
      <c r="M6" s="6" t="s">
        <v>36</v>
      </c>
      <c r="N6" s="6" t="s">
        <v>37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6" t="s">
        <v>23</v>
      </c>
      <c r="X6" s="6" t="s">
        <v>24</v>
      </c>
      <c r="Y6" s="6" t="s">
        <v>25</v>
      </c>
    </row>
    <row r="7" ht="409.5" customHeight="1" hidden="1"/>
    <row r="8" ht="12.75" customHeight="1"/>
    <row r="9" spans="1:8" ht="12.75">
      <c r="A9" t="s">
        <v>38</v>
      </c>
      <c r="B9" t="s">
        <v>39</v>
      </c>
      <c r="E9">
        <v>10000</v>
      </c>
      <c r="F9">
        <v>45</v>
      </c>
      <c r="H9" s="17" t="s">
        <v>40</v>
      </c>
    </row>
    <row r="10" spans="1:25" ht="12.75">
      <c r="A10" t="s">
        <v>41</v>
      </c>
      <c r="B10" t="s">
        <v>43</v>
      </c>
      <c r="E10">
        <v>10000</v>
      </c>
      <c r="F10">
        <v>45</v>
      </c>
      <c r="H10" s="17" t="s">
        <v>40</v>
      </c>
      <c r="K10">
        <v>4</v>
      </c>
      <c r="L10">
        <v>9</v>
      </c>
      <c r="M10" s="7">
        <v>0.3333333333333333</v>
      </c>
      <c r="N10" s="7">
        <v>0.375</v>
      </c>
      <c r="O10" s="7">
        <v>0.4375</v>
      </c>
      <c r="Q10" s="18">
        <v>13.7</v>
      </c>
      <c r="R10" s="18">
        <v>9.8</v>
      </c>
      <c r="S10" s="18">
        <v>7.06</v>
      </c>
      <c r="T10" s="18">
        <v>2.3</v>
      </c>
      <c r="U10" s="15" t="s">
        <v>53</v>
      </c>
      <c r="V10" s="8">
        <f>SUM(Q10*U10)</f>
        <v>82.19999999999999</v>
      </c>
      <c r="W10" s="19">
        <f>SUM(R10*U10)</f>
        <v>58.800000000000004</v>
      </c>
      <c r="X10" s="19">
        <f>SUM(S10*U10)</f>
        <v>42.36</v>
      </c>
      <c r="Y10" s="19">
        <f>SUM(T10*U10)</f>
        <v>13.799999999999999</v>
      </c>
    </row>
    <row r="11" spans="1:25" ht="12.75">
      <c r="A11" t="s">
        <v>42</v>
      </c>
      <c r="B11" t="s">
        <v>44</v>
      </c>
      <c r="E11">
        <v>10000</v>
      </c>
      <c r="F11">
        <v>45</v>
      </c>
      <c r="H11" s="17" t="s">
        <v>40</v>
      </c>
      <c r="K11">
        <v>4</v>
      </c>
      <c r="L11">
        <v>9</v>
      </c>
      <c r="M11" s="7">
        <v>0.375</v>
      </c>
      <c r="N11" s="7">
        <v>0.416666666666667</v>
      </c>
      <c r="O11" s="7">
        <v>0.479166666666667</v>
      </c>
      <c r="Q11" s="18">
        <v>13.7</v>
      </c>
      <c r="R11" s="18">
        <v>10.8</v>
      </c>
      <c r="S11" s="18">
        <v>7.06</v>
      </c>
      <c r="T11" s="18">
        <v>2.3</v>
      </c>
      <c r="U11" s="15" t="s">
        <v>54</v>
      </c>
      <c r="V11" s="8">
        <f aca="true" t="shared" si="0" ref="V11:V16">SUM(Q11*U11)</f>
        <v>95.89999999999999</v>
      </c>
      <c r="W11" s="19">
        <f aca="true" t="shared" si="1" ref="W11:W16">SUM(R11*U11)</f>
        <v>75.60000000000001</v>
      </c>
      <c r="X11" s="19">
        <f aca="true" t="shared" si="2" ref="X11:X16">SUM(S11*U11)</f>
        <v>49.419999999999995</v>
      </c>
      <c r="Y11" s="19">
        <f aca="true" t="shared" si="3" ref="Y11:Y16">SUM(T11*U11)</f>
        <v>16.099999999999998</v>
      </c>
    </row>
    <row r="12" spans="1:25" ht="12.75">
      <c r="A12" t="s">
        <v>49</v>
      </c>
      <c r="B12" t="s">
        <v>45</v>
      </c>
      <c r="E12">
        <v>10000</v>
      </c>
      <c r="F12">
        <v>45</v>
      </c>
      <c r="H12" s="17" t="s">
        <v>40</v>
      </c>
      <c r="K12">
        <v>4</v>
      </c>
      <c r="L12">
        <v>9</v>
      </c>
      <c r="M12" s="7">
        <v>0.416666666666667</v>
      </c>
      <c r="N12" s="7">
        <v>0.458333333333333</v>
      </c>
      <c r="O12" s="7">
        <v>0.520833333333333</v>
      </c>
      <c r="Q12" s="18">
        <v>13.7</v>
      </c>
      <c r="R12" s="18">
        <v>11.8</v>
      </c>
      <c r="S12" s="18">
        <v>7.06</v>
      </c>
      <c r="T12" s="18">
        <v>2.3</v>
      </c>
      <c r="U12" s="15" t="s">
        <v>55</v>
      </c>
      <c r="V12" s="8">
        <f t="shared" si="0"/>
        <v>116.44999999999999</v>
      </c>
      <c r="W12" s="19">
        <f t="shared" si="1"/>
        <v>100.30000000000001</v>
      </c>
      <c r="X12" s="19">
        <f t="shared" si="2"/>
        <v>60.01</v>
      </c>
      <c r="Y12" s="19">
        <f t="shared" si="3"/>
        <v>19.549999999999997</v>
      </c>
    </row>
    <row r="13" spans="1:25" ht="12.75">
      <c r="A13" t="s">
        <v>50</v>
      </c>
      <c r="B13" t="s">
        <v>46</v>
      </c>
      <c r="E13">
        <v>10000</v>
      </c>
      <c r="F13">
        <v>45</v>
      </c>
      <c r="H13" s="17" t="s">
        <v>40</v>
      </c>
      <c r="K13">
        <v>4</v>
      </c>
      <c r="L13">
        <v>9</v>
      </c>
      <c r="M13" s="7">
        <v>0.458333333333333</v>
      </c>
      <c r="N13" s="7">
        <v>0.5</v>
      </c>
      <c r="O13" s="7">
        <v>0.5625</v>
      </c>
      <c r="Q13" s="18">
        <v>13.7</v>
      </c>
      <c r="R13" s="18">
        <v>12.8</v>
      </c>
      <c r="S13" s="18">
        <v>7.06</v>
      </c>
      <c r="T13" s="18">
        <v>2.3</v>
      </c>
      <c r="U13" s="15" t="s">
        <v>56</v>
      </c>
      <c r="V13" s="8">
        <f t="shared" si="0"/>
        <v>127.41</v>
      </c>
      <c r="W13" s="19">
        <f t="shared" si="1"/>
        <v>119.04000000000002</v>
      </c>
      <c r="X13" s="19">
        <f t="shared" si="2"/>
        <v>65.658</v>
      </c>
      <c r="Y13" s="19">
        <f t="shared" si="3"/>
        <v>21.39</v>
      </c>
    </row>
    <row r="14" spans="1:25" ht="12.75">
      <c r="A14" t="s">
        <v>51</v>
      </c>
      <c r="B14" t="s">
        <v>47</v>
      </c>
      <c r="E14">
        <v>10000</v>
      </c>
      <c r="F14">
        <v>45</v>
      </c>
      <c r="H14" s="17" t="s">
        <v>40</v>
      </c>
      <c r="K14">
        <v>4</v>
      </c>
      <c r="L14">
        <v>9</v>
      </c>
      <c r="M14" s="7">
        <v>0.5</v>
      </c>
      <c r="N14" s="7">
        <v>0.541666666666667</v>
      </c>
      <c r="O14" s="7">
        <v>0.604166666666667</v>
      </c>
      <c r="Q14" s="18">
        <v>13.7</v>
      </c>
      <c r="R14" s="18">
        <v>13.8</v>
      </c>
      <c r="S14" s="18">
        <v>7.06</v>
      </c>
      <c r="T14" s="18">
        <v>2.3</v>
      </c>
      <c r="U14" s="15" t="s">
        <v>57</v>
      </c>
      <c r="V14" s="8">
        <f t="shared" si="0"/>
        <v>143.165</v>
      </c>
      <c r="W14" s="19">
        <f t="shared" si="1"/>
        <v>144.21</v>
      </c>
      <c r="X14" s="19">
        <f t="shared" si="2"/>
        <v>73.77699999999999</v>
      </c>
      <c r="Y14" s="19">
        <f t="shared" si="3"/>
        <v>24.034999999999997</v>
      </c>
    </row>
    <row r="15" spans="1:25" ht="12.75">
      <c r="A15" t="s">
        <v>52</v>
      </c>
      <c r="B15" t="s">
        <v>48</v>
      </c>
      <c r="E15">
        <v>10000</v>
      </c>
      <c r="F15">
        <v>45</v>
      </c>
      <c r="H15" s="17" t="s">
        <v>40</v>
      </c>
      <c r="K15">
        <v>4</v>
      </c>
      <c r="L15">
        <v>9</v>
      </c>
      <c r="M15" s="7">
        <v>0.541666666666667</v>
      </c>
      <c r="N15" s="7">
        <v>0.583333333333333</v>
      </c>
      <c r="O15" s="7">
        <v>0.645833333333333</v>
      </c>
      <c r="Q15" s="18">
        <v>13.7</v>
      </c>
      <c r="R15" s="18">
        <v>14.8</v>
      </c>
      <c r="S15" s="18">
        <v>7.06</v>
      </c>
      <c r="T15" s="18">
        <v>2.3</v>
      </c>
      <c r="U15" s="15" t="s">
        <v>58</v>
      </c>
      <c r="V15" s="8">
        <f t="shared" si="0"/>
        <v>164.126</v>
      </c>
      <c r="W15" s="19">
        <f t="shared" si="1"/>
        <v>177.304</v>
      </c>
      <c r="X15" s="19">
        <f t="shared" si="2"/>
        <v>84.5788</v>
      </c>
      <c r="Y15" s="19">
        <f t="shared" si="3"/>
        <v>27.554</v>
      </c>
    </row>
    <row r="16" spans="5:25" ht="12.75">
      <c r="E16">
        <v>10000</v>
      </c>
      <c r="F16">
        <v>45</v>
      </c>
      <c r="H16" s="17" t="s">
        <v>40</v>
      </c>
      <c r="K16">
        <v>4</v>
      </c>
      <c r="L16">
        <v>9</v>
      </c>
      <c r="M16" s="7">
        <v>0.583333333333333</v>
      </c>
      <c r="N16" s="7">
        <v>0.625</v>
      </c>
      <c r="O16" s="7">
        <v>0.6875</v>
      </c>
      <c r="Q16" s="18">
        <v>13.7</v>
      </c>
      <c r="R16" s="18">
        <v>15.8</v>
      </c>
      <c r="S16" s="18">
        <v>7.06</v>
      </c>
      <c r="T16" s="18">
        <v>2.3</v>
      </c>
      <c r="U16" s="15" t="s">
        <v>59</v>
      </c>
      <c r="V16" s="8">
        <f t="shared" si="0"/>
        <v>64.39</v>
      </c>
      <c r="W16" s="19">
        <f t="shared" si="1"/>
        <v>74.26</v>
      </c>
      <c r="X16" s="19">
        <f t="shared" si="2"/>
        <v>33.182</v>
      </c>
      <c r="Y16" s="19">
        <f t="shared" si="3"/>
        <v>10.809999999999999</v>
      </c>
    </row>
    <row r="17" spans="20:21" ht="12.75">
      <c r="T17" s="18"/>
      <c r="U17" s="16"/>
    </row>
  </sheetData>
  <sheetProtection/>
  <mergeCells count="3">
    <mergeCell ref="A2:Y2"/>
    <mergeCell ref="A4:V4"/>
    <mergeCell ref="W4:X4"/>
  </mergeCells>
  <hyperlinks>
    <hyperlink ref="W4" r:id="rId1" display="http://cex16-m2m/ReportServer?%2fContinental+Microwave%2fCost+Estimating%2fLevel+3+-+No+Job+History&amp;Grp=True&amp;StDt=01%2f01%2f2012+00%3a00%3a00&amp;EndDt=01%2f25%2f2016+00%3a00%3a00&amp;PartNo=&amp;InclComp=False&amp;RepOrd=X&amp;Usr=RED4%5cDick.Schroth&amp;rs%3aParameterLanguage="/>
    <hyperlink ref="Y4" r:id="rId2" display="http://cex16-m2m/ReportServer?%2fContinental+Microwave%2fCost+Estimating%2fReview+Exploded+BOMs&amp;Grp=True&amp;rs%3aParameterLanguage="/>
  </hyperlinks>
  <printOptions/>
  <pageMargins left="0.5" right="0.5" top="0.5" bottom="0.5" header="0.5" footer="0.5"/>
  <pageSetup fitToHeight="1" fitToWidth="1" horizontalDpi="600" verticalDpi="600" orientation="landscape" paperSize="4" scale="40" r:id="rId3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2016-04-14T13:08:56Z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